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hnerkons-my.sharepoint.com/personal/gf_hohner-konservatorium_de/Documents/Desktop/"/>
    </mc:Choice>
  </mc:AlternateContent>
  <xr:revisionPtr revIDLastSave="99" documentId="8_{C2367F36-97A3-4A9F-81BA-73FB5DBC8835}" xr6:coauthVersionLast="47" xr6:coauthVersionMax="47" xr10:uidLastSave="{E87C6596-2D2F-4C49-8611-B69DDC9C7C53}"/>
  <bookViews>
    <workbookView xWindow="56940" yWindow="885" windowWidth="16200" windowHeight="9990" xr2:uid="{D52DC7F7-A157-4DFC-A406-B06EFB7976E8}"/>
  </bookViews>
  <sheets>
    <sheet name="Full Resul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2" l="1"/>
  <c r="Q29" i="2"/>
  <c r="Q26" i="2"/>
  <c r="Q25" i="2"/>
  <c r="P30" i="2"/>
  <c r="P29" i="2"/>
  <c r="P26" i="2"/>
  <c r="P25" i="2"/>
  <c r="O25" i="2"/>
  <c r="O26" i="2"/>
  <c r="O29" i="2"/>
  <c r="O30" i="2"/>
  <c r="O4" i="2"/>
  <c r="P4" i="2"/>
  <c r="Q4" i="2"/>
  <c r="R4" i="2"/>
  <c r="B4" i="2" s="1"/>
  <c r="O5" i="2"/>
  <c r="P5" i="2"/>
  <c r="Q5" i="2"/>
  <c r="R5" i="2"/>
  <c r="B5" i="2" s="1"/>
  <c r="O6" i="2"/>
  <c r="P6" i="2"/>
  <c r="Q6" i="2"/>
  <c r="R6" i="2"/>
  <c r="B6" i="2" s="1"/>
  <c r="O7" i="2"/>
  <c r="P7" i="2"/>
  <c r="Q7" i="2"/>
  <c r="R7" i="2"/>
  <c r="B7" i="2" s="1"/>
  <c r="O8" i="2"/>
  <c r="P8" i="2"/>
  <c r="Q8" i="2"/>
  <c r="R8" i="2"/>
  <c r="B8" i="2" s="1"/>
  <c r="O9" i="2"/>
  <c r="P9" i="2"/>
  <c r="Q9" i="2"/>
  <c r="R9" i="2"/>
  <c r="B9" i="2" s="1"/>
  <c r="O10" i="2"/>
  <c r="P10" i="2"/>
  <c r="Q10" i="2"/>
  <c r="R10" i="2"/>
  <c r="B10" i="2" s="1"/>
  <c r="O11" i="2"/>
  <c r="P11" i="2"/>
  <c r="Q11" i="2"/>
  <c r="R11" i="2"/>
  <c r="B11" i="2" s="1"/>
  <c r="O12" i="2"/>
  <c r="P12" i="2"/>
  <c r="Q12" i="2"/>
  <c r="R12" i="2"/>
  <c r="B12" i="2" s="1"/>
  <c r="O13" i="2"/>
  <c r="P13" i="2"/>
  <c r="Q13" i="2"/>
  <c r="R13" i="2"/>
  <c r="B13" i="2" s="1"/>
  <c r="O16" i="2"/>
  <c r="P16" i="2"/>
  <c r="Q16" i="2"/>
  <c r="R16" i="2"/>
  <c r="B16" i="2" s="1"/>
  <c r="O19" i="2"/>
  <c r="P19" i="2"/>
  <c r="Q19" i="2"/>
  <c r="R19" i="2"/>
  <c r="B19" i="2" s="1"/>
  <c r="O20" i="2"/>
  <c r="P20" i="2"/>
  <c r="Q20" i="2"/>
  <c r="R20" i="2"/>
  <c r="B20" i="2" s="1"/>
  <c r="O21" i="2"/>
  <c r="P21" i="2"/>
  <c r="Q21" i="2"/>
  <c r="R21" i="2"/>
  <c r="B21" i="2" s="1"/>
  <c r="O22" i="2"/>
  <c r="P22" i="2"/>
  <c r="Q22" i="2"/>
  <c r="R22" i="2"/>
  <c r="B22" i="2" s="1"/>
  <c r="R25" i="2" l="1"/>
  <c r="B25" i="2" s="1"/>
  <c r="R30" i="2"/>
  <c r="B30" i="2" s="1"/>
  <c r="R29" i="2"/>
  <c r="B29" i="2" s="1"/>
  <c r="R26" i="2"/>
  <c r="B26" i="2" s="1"/>
</calcChain>
</file>

<file path=xl/sharedStrings.xml><?xml version="1.0" encoding="utf-8"?>
<sst xmlns="http://schemas.openxmlformats.org/spreadsheetml/2006/main" count="42" uniqueCount="42">
  <si>
    <t>Michael Ziegler</t>
  </si>
  <si>
    <t>Sarah Gimbel</t>
  </si>
  <si>
    <t>Egle Bartkeviciute</t>
  </si>
  <si>
    <t>Armin Miralem Šarić</t>
  </si>
  <si>
    <t>Popular Senior</t>
  </si>
  <si>
    <t>Jaroslav Pokuta</t>
  </si>
  <si>
    <t>Popular Junior</t>
  </si>
  <si>
    <t>Daniela Vanova</t>
  </si>
  <si>
    <t>Xiaohang Bao</t>
  </si>
  <si>
    <t>Runye Sang</t>
  </si>
  <si>
    <t>Fabienne Jesberger</t>
  </si>
  <si>
    <t>Jovan Stanimirov</t>
  </si>
  <si>
    <t>Karolina Cekanova</t>
  </si>
  <si>
    <t>Zichen Su</t>
  </si>
  <si>
    <t>Denis Litskan</t>
  </si>
  <si>
    <t>Yuhan Liu</t>
  </si>
  <si>
    <t>Irenäus Schmolly</t>
  </si>
  <si>
    <t>Klassik Junior</t>
  </si>
  <si>
    <t>Split</t>
  </si>
  <si>
    <t>New total</t>
  </si>
  <si>
    <t>low</t>
  </si>
  <si>
    <t>high</t>
  </si>
  <si>
    <t>Total</t>
  </si>
  <si>
    <t>Renzo Ruggieri</t>
  </si>
  <si>
    <t>Danijela Gazdic</t>
  </si>
  <si>
    <t>Na Song</t>
  </si>
  <si>
    <t>Zbigniew Ignaczewski</t>
  </si>
  <si>
    <t>Petr Vacek</t>
  </si>
  <si>
    <t>Herbert Scheibenreif</t>
  </si>
  <si>
    <t>Xiaoqing Cao</t>
  </si>
  <si>
    <t>Wladimir Maretschko</t>
  </si>
  <si>
    <t>Zoran Rakic</t>
  </si>
  <si>
    <t>Frédéric Deschamps</t>
  </si>
  <si>
    <t>Andreas Nebl</t>
  </si>
  <si>
    <t>Place</t>
  </si>
  <si>
    <t>Average</t>
  </si>
  <si>
    <t>Ensemble (Chamber music)</t>
  </si>
  <si>
    <t>Ensemble (World music)</t>
  </si>
  <si>
    <t>Trio con Brio</t>
  </si>
  <si>
    <t>Musica in Fiore</t>
  </si>
  <si>
    <t>Duo Egle</t>
  </si>
  <si>
    <t>Duo Armin/Hazim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</si>
</sst>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FFC000"/>
      <name val="Aptos Narrow"/>
      <family val="2"/>
      <scheme val="minor"/>
    </font>
    <font>
      <sz val="11"/>
      <color rgb="FF92D05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2" fontId="0" fillId="0" borderId="2" xfId="0" applyNumberFormat="1" applyBorder="1"/>
    <xf numFmtId="2" fontId="0" fillId="0" borderId="0" xfId="0" applyNumberFormat="1" applyBorder="1"/>
    <xf numFmtId="0" fontId="0" fillId="0" borderId="0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D1615-DDE8-4BA3-A202-E81210DB2FD9}">
  <dimension ref="A2:T30"/>
  <sheetViews>
    <sheetView tabSelected="1" workbookViewId="0">
      <selection activeCell="V31" sqref="V31"/>
    </sheetView>
  </sheetViews>
  <sheetFormatPr baseColWidth="10" defaultRowHeight="14.25" x14ac:dyDescent="0.45"/>
  <cols>
    <col min="1" max="1" width="16.73046875" customWidth="1"/>
    <col min="2" max="2" width="9.73046875" customWidth="1"/>
    <col min="3" max="3" width="7.46484375" style="2" customWidth="1"/>
    <col min="4" max="4" width="12.9296875" customWidth="1"/>
    <col min="5" max="5" width="17.86328125" customWidth="1"/>
    <col min="6" max="6" width="11.1328125" customWidth="1"/>
    <col min="7" max="7" width="18.86328125" customWidth="1"/>
    <col min="8" max="8" width="12.1328125" customWidth="1"/>
    <col min="9" max="9" width="17.59765625" customWidth="1"/>
    <col min="10" max="10" width="9.796875" customWidth="1"/>
    <col min="11" max="11" width="19.265625" customWidth="1"/>
    <col min="12" max="12" width="7.9296875" customWidth="1"/>
    <col min="13" max="13" width="13.59765625" customWidth="1"/>
    <col min="14" max="14" width="13.9296875" customWidth="1"/>
    <col min="15" max="15" width="8.9296875" customWidth="1"/>
    <col min="16" max="16" width="7.06640625" customWidth="1"/>
    <col min="17" max="17" width="6.9296875" customWidth="1"/>
    <col min="18" max="18" width="8.6640625" customWidth="1"/>
    <col min="19" max="19" width="6" customWidth="1"/>
    <col min="20" max="20" width="10.6640625" style="1"/>
  </cols>
  <sheetData>
    <row r="2" spans="1:19" x14ac:dyDescent="0.45">
      <c r="B2" s="1" t="s">
        <v>35</v>
      </c>
      <c r="C2" s="2" t="s">
        <v>34</v>
      </c>
      <c r="D2" t="s">
        <v>33</v>
      </c>
      <c r="E2" t="s">
        <v>32</v>
      </c>
      <c r="F2" t="s">
        <v>31</v>
      </c>
      <c r="G2" t="s">
        <v>30</v>
      </c>
      <c r="H2" t="s">
        <v>29</v>
      </c>
      <c r="I2" t="s">
        <v>28</v>
      </c>
      <c r="J2" t="s">
        <v>27</v>
      </c>
      <c r="K2" t="s">
        <v>26</v>
      </c>
      <c r="L2" t="s">
        <v>25</v>
      </c>
      <c r="M2" t="s">
        <v>24</v>
      </c>
      <c r="N2" t="s">
        <v>23</v>
      </c>
      <c r="O2" s="7" t="s">
        <v>22</v>
      </c>
      <c r="P2" s="8" t="s">
        <v>21</v>
      </c>
      <c r="Q2" s="8" t="s">
        <v>20</v>
      </c>
      <c r="R2" s="7" t="s">
        <v>19</v>
      </c>
      <c r="S2" t="s">
        <v>18</v>
      </c>
    </row>
    <row r="3" spans="1:19" x14ac:dyDescent="0.45">
      <c r="A3" s="6" t="s">
        <v>17</v>
      </c>
      <c r="B3" s="1"/>
    </row>
    <row r="4" spans="1:19" x14ac:dyDescent="0.45">
      <c r="A4" t="s">
        <v>16</v>
      </c>
      <c r="B4" s="1">
        <f t="shared" ref="B4:B13" si="0">R4/S4</f>
        <v>22.42</v>
      </c>
      <c r="C4" s="2">
        <v>5</v>
      </c>
      <c r="D4">
        <v>23</v>
      </c>
      <c r="E4">
        <v>23</v>
      </c>
      <c r="F4">
        <v>21.5</v>
      </c>
      <c r="G4">
        <v>22.5</v>
      </c>
      <c r="H4">
        <v>22.5</v>
      </c>
      <c r="J4">
        <v>23.2</v>
      </c>
      <c r="K4">
        <v>21</v>
      </c>
      <c r="M4">
        <v>22.02</v>
      </c>
      <c r="O4" s="3">
        <f t="shared" ref="O4:O13" si="1">M4+L4+K4+J4+I4+H4+G4+F4+E4+D4</f>
        <v>178.72</v>
      </c>
      <c r="P4">
        <f>J4</f>
        <v>23.2</v>
      </c>
      <c r="Q4">
        <f>K4</f>
        <v>21</v>
      </c>
      <c r="R4" s="3">
        <f t="shared" ref="R4:R13" si="2">O4-P4-Q4</f>
        <v>134.52000000000001</v>
      </c>
      <c r="S4">
        <v>6</v>
      </c>
    </row>
    <row r="5" spans="1:19" x14ac:dyDescent="0.45">
      <c r="A5" t="s">
        <v>15</v>
      </c>
      <c r="B5" s="1">
        <f t="shared" si="0"/>
        <v>24.499999999999996</v>
      </c>
      <c r="C5" s="2">
        <v>1</v>
      </c>
      <c r="D5">
        <v>24.2</v>
      </c>
      <c r="E5">
        <v>24.9</v>
      </c>
      <c r="F5">
        <v>24.3</v>
      </c>
      <c r="G5">
        <v>24.8</v>
      </c>
      <c r="I5">
        <v>23.8</v>
      </c>
      <c r="J5">
        <v>24.8</v>
      </c>
      <c r="K5">
        <v>24.9</v>
      </c>
      <c r="M5">
        <v>24</v>
      </c>
      <c r="O5" s="3">
        <f t="shared" si="1"/>
        <v>195.7</v>
      </c>
      <c r="P5">
        <f>K5</f>
        <v>24.9</v>
      </c>
      <c r="Q5">
        <f>I5</f>
        <v>23.8</v>
      </c>
      <c r="R5" s="3">
        <f t="shared" si="2"/>
        <v>146.99999999999997</v>
      </c>
      <c r="S5">
        <v>6</v>
      </c>
    </row>
    <row r="6" spans="1:19" x14ac:dyDescent="0.45">
      <c r="A6" t="s">
        <v>14</v>
      </c>
      <c r="B6" s="1">
        <f t="shared" si="0"/>
        <v>19.000000000000004</v>
      </c>
      <c r="C6" s="2">
        <v>10</v>
      </c>
      <c r="E6">
        <v>20</v>
      </c>
      <c r="F6">
        <v>18.8</v>
      </c>
      <c r="H6">
        <v>19</v>
      </c>
      <c r="I6">
        <v>18.5</v>
      </c>
      <c r="J6">
        <v>22.2</v>
      </c>
      <c r="K6">
        <v>19.5</v>
      </c>
      <c r="L6">
        <v>18</v>
      </c>
      <c r="M6">
        <v>18.2</v>
      </c>
      <c r="O6" s="3">
        <f t="shared" si="1"/>
        <v>154.20000000000002</v>
      </c>
      <c r="P6">
        <f>J6</f>
        <v>22.2</v>
      </c>
      <c r="Q6">
        <f>L6</f>
        <v>18</v>
      </c>
      <c r="R6" s="3">
        <f t="shared" si="2"/>
        <v>114.00000000000003</v>
      </c>
      <c r="S6">
        <v>6</v>
      </c>
    </row>
    <row r="7" spans="1:19" x14ac:dyDescent="0.45">
      <c r="A7" t="s">
        <v>13</v>
      </c>
      <c r="B7" s="1">
        <f t="shared" si="0"/>
        <v>23.349999999999998</v>
      </c>
      <c r="C7" s="2">
        <v>3</v>
      </c>
      <c r="D7">
        <v>23.8</v>
      </c>
      <c r="E7">
        <v>23.9</v>
      </c>
      <c r="F7">
        <v>22.9</v>
      </c>
      <c r="G7">
        <v>23.2</v>
      </c>
      <c r="I7">
        <v>23</v>
      </c>
      <c r="J7">
        <v>23.8</v>
      </c>
      <c r="K7">
        <v>23</v>
      </c>
      <c r="M7">
        <v>23.2</v>
      </c>
      <c r="O7" s="3">
        <f t="shared" si="1"/>
        <v>186.8</v>
      </c>
      <c r="P7">
        <f>D7</f>
        <v>23.8</v>
      </c>
      <c r="Q7">
        <f>F7</f>
        <v>22.9</v>
      </c>
      <c r="R7" s="3">
        <f t="shared" si="2"/>
        <v>140.1</v>
      </c>
      <c r="S7">
        <v>6</v>
      </c>
    </row>
    <row r="8" spans="1:19" x14ac:dyDescent="0.45">
      <c r="A8" t="s">
        <v>12</v>
      </c>
      <c r="B8" s="1">
        <f t="shared" si="0"/>
        <v>21.9</v>
      </c>
      <c r="C8" s="2">
        <v>8</v>
      </c>
      <c r="D8">
        <v>19</v>
      </c>
      <c r="E8">
        <v>21.5</v>
      </c>
      <c r="F8">
        <v>22.4</v>
      </c>
      <c r="G8">
        <v>22</v>
      </c>
      <c r="H8">
        <v>22</v>
      </c>
      <c r="I8">
        <v>21.5</v>
      </c>
      <c r="K8">
        <v>21.5</v>
      </c>
      <c r="L8">
        <v>22.4</v>
      </c>
      <c r="M8">
        <v>22.8</v>
      </c>
      <c r="O8" s="3">
        <f t="shared" si="1"/>
        <v>195.1</v>
      </c>
      <c r="P8">
        <f>M8</f>
        <v>22.8</v>
      </c>
      <c r="Q8">
        <f>D8</f>
        <v>19</v>
      </c>
      <c r="R8" s="3">
        <f t="shared" si="2"/>
        <v>153.29999999999998</v>
      </c>
      <c r="S8">
        <v>7</v>
      </c>
    </row>
    <row r="9" spans="1:19" x14ac:dyDescent="0.45">
      <c r="A9" t="s">
        <v>11</v>
      </c>
      <c r="B9" s="1">
        <f t="shared" si="0"/>
        <v>22.407142857142862</v>
      </c>
      <c r="C9" s="2">
        <v>6</v>
      </c>
      <c r="D9">
        <v>22.5</v>
      </c>
      <c r="E9">
        <v>23.2</v>
      </c>
      <c r="G9">
        <v>22.3</v>
      </c>
      <c r="H9">
        <v>22.5</v>
      </c>
      <c r="I9">
        <v>21.8</v>
      </c>
      <c r="J9">
        <v>23.1</v>
      </c>
      <c r="K9">
        <v>21.3</v>
      </c>
      <c r="L9">
        <v>21.5</v>
      </c>
      <c r="M9">
        <v>23.15</v>
      </c>
      <c r="O9" s="3">
        <f t="shared" si="1"/>
        <v>201.35000000000002</v>
      </c>
      <c r="P9">
        <f>E9</f>
        <v>23.2</v>
      </c>
      <c r="Q9">
        <f>K9</f>
        <v>21.3</v>
      </c>
      <c r="R9" s="3">
        <f t="shared" si="2"/>
        <v>156.85000000000002</v>
      </c>
      <c r="S9">
        <v>7</v>
      </c>
    </row>
    <row r="10" spans="1:19" x14ac:dyDescent="0.45">
      <c r="A10" t="s">
        <v>10</v>
      </c>
      <c r="B10" s="1">
        <f t="shared" si="0"/>
        <v>20.342857142857145</v>
      </c>
      <c r="C10" s="2">
        <v>9</v>
      </c>
      <c r="E10">
        <v>22.9</v>
      </c>
      <c r="F10">
        <v>17.5</v>
      </c>
      <c r="G10">
        <v>22.4</v>
      </c>
      <c r="H10">
        <v>21</v>
      </c>
      <c r="I10">
        <v>19</v>
      </c>
      <c r="J10">
        <v>23</v>
      </c>
      <c r="K10">
        <v>21</v>
      </c>
      <c r="L10">
        <v>18.600000000000001</v>
      </c>
      <c r="M10">
        <v>17.45</v>
      </c>
      <c r="O10" s="3">
        <f t="shared" si="1"/>
        <v>182.85</v>
      </c>
      <c r="P10">
        <f>J10</f>
        <v>23</v>
      </c>
      <c r="Q10">
        <f>M10</f>
        <v>17.45</v>
      </c>
      <c r="R10" s="3">
        <f t="shared" si="2"/>
        <v>142.4</v>
      </c>
      <c r="S10">
        <v>7</v>
      </c>
    </row>
    <row r="11" spans="1:19" x14ac:dyDescent="0.45">
      <c r="A11" t="s">
        <v>9</v>
      </c>
      <c r="B11" s="1">
        <f t="shared" si="0"/>
        <v>23.991666666666664</v>
      </c>
      <c r="C11" s="2">
        <v>2</v>
      </c>
      <c r="D11">
        <v>24</v>
      </c>
      <c r="E11">
        <v>24</v>
      </c>
      <c r="F11">
        <v>23.5</v>
      </c>
      <c r="G11">
        <v>24.3</v>
      </c>
      <c r="I11">
        <v>23.5</v>
      </c>
      <c r="J11">
        <v>24.2</v>
      </c>
      <c r="K11">
        <v>24.5</v>
      </c>
      <c r="M11">
        <v>23.95</v>
      </c>
      <c r="O11" s="3">
        <f t="shared" si="1"/>
        <v>191.95</v>
      </c>
      <c r="P11">
        <f>K11</f>
        <v>24.5</v>
      </c>
      <c r="Q11">
        <f>F11</f>
        <v>23.5</v>
      </c>
      <c r="R11" s="3">
        <f t="shared" si="2"/>
        <v>143.94999999999999</v>
      </c>
      <c r="S11">
        <v>6</v>
      </c>
    </row>
    <row r="12" spans="1:19" x14ac:dyDescent="0.45">
      <c r="A12" t="s">
        <v>8</v>
      </c>
      <c r="B12" s="1">
        <f t="shared" si="0"/>
        <v>23.299999999999997</v>
      </c>
      <c r="C12" s="2">
        <v>4</v>
      </c>
      <c r="D12">
        <v>22.7</v>
      </c>
      <c r="E12">
        <v>24.1</v>
      </c>
      <c r="F12">
        <v>22.7</v>
      </c>
      <c r="G12">
        <v>24</v>
      </c>
      <c r="I12">
        <v>23.2</v>
      </c>
      <c r="J12">
        <v>22.9</v>
      </c>
      <c r="K12">
        <v>24.3</v>
      </c>
      <c r="M12">
        <v>22.9</v>
      </c>
      <c r="O12" s="3">
        <f t="shared" si="1"/>
        <v>186.79999999999998</v>
      </c>
      <c r="P12">
        <f>K12</f>
        <v>24.3</v>
      </c>
      <c r="Q12">
        <f>F12</f>
        <v>22.7</v>
      </c>
      <c r="R12" s="3">
        <f t="shared" si="2"/>
        <v>139.79999999999998</v>
      </c>
      <c r="S12">
        <v>6</v>
      </c>
    </row>
    <row r="13" spans="1:19" x14ac:dyDescent="0.45">
      <c r="A13" t="s">
        <v>7</v>
      </c>
      <c r="B13" s="1">
        <f t="shared" si="0"/>
        <v>22</v>
      </c>
      <c r="C13" s="2">
        <v>7</v>
      </c>
      <c r="D13">
        <v>21</v>
      </c>
      <c r="E13">
        <v>22.9</v>
      </c>
      <c r="F13">
        <v>21.9</v>
      </c>
      <c r="G13">
        <v>23.5</v>
      </c>
      <c r="H13">
        <v>21.5</v>
      </c>
      <c r="I13">
        <v>21</v>
      </c>
      <c r="K13">
        <v>24</v>
      </c>
      <c r="L13">
        <v>22.2</v>
      </c>
      <c r="M13">
        <v>18.899999999999999</v>
      </c>
      <c r="O13" s="3">
        <f t="shared" si="1"/>
        <v>196.9</v>
      </c>
      <c r="P13">
        <f>K13</f>
        <v>24</v>
      </c>
      <c r="Q13">
        <f>M13</f>
        <v>18.899999999999999</v>
      </c>
      <c r="R13" s="3">
        <f t="shared" si="2"/>
        <v>154</v>
      </c>
      <c r="S13">
        <v>7</v>
      </c>
    </row>
    <row r="14" spans="1:19" x14ac:dyDescent="0.45">
      <c r="B14" s="1"/>
    </row>
    <row r="15" spans="1:19" x14ac:dyDescent="0.45">
      <c r="A15" s="6" t="s">
        <v>6</v>
      </c>
      <c r="B15" s="1"/>
      <c r="C15" s="5"/>
    </row>
    <row r="16" spans="1:19" x14ac:dyDescent="0.45">
      <c r="A16" t="s">
        <v>5</v>
      </c>
      <c r="B16" s="4">
        <f>R16/S16</f>
        <v>24.737500000000001</v>
      </c>
      <c r="D16">
        <v>24.5</v>
      </c>
      <c r="E16">
        <v>24.9</v>
      </c>
      <c r="F16">
        <v>25</v>
      </c>
      <c r="G16">
        <v>25</v>
      </c>
      <c r="H16">
        <v>24</v>
      </c>
      <c r="I16">
        <v>24.5</v>
      </c>
      <c r="K16">
        <v>24.5</v>
      </c>
      <c r="L16">
        <v>25</v>
      </c>
      <c r="M16">
        <v>25</v>
      </c>
      <c r="N16">
        <v>24.5</v>
      </c>
      <c r="O16" s="3">
        <f>M16+L16+K16+J16+I16+H16+G16+F16+E16+D16+N16</f>
        <v>246.9</v>
      </c>
      <c r="P16">
        <f>L16</f>
        <v>25</v>
      </c>
      <c r="Q16">
        <f>H16</f>
        <v>24</v>
      </c>
      <c r="R16" s="3">
        <f>O16-P16-Q16</f>
        <v>197.9</v>
      </c>
      <c r="S16">
        <v>8</v>
      </c>
    </row>
    <row r="17" spans="1:19" x14ac:dyDescent="0.45">
      <c r="B17" s="1"/>
    </row>
    <row r="18" spans="1:19" x14ac:dyDescent="0.45">
      <c r="A18" s="6" t="s">
        <v>4</v>
      </c>
      <c r="B18" s="1"/>
      <c r="C18" s="5"/>
    </row>
    <row r="19" spans="1:19" x14ac:dyDescent="0.45">
      <c r="A19" t="s">
        <v>3</v>
      </c>
      <c r="B19" s="4">
        <f>R19/S19</f>
        <v>22.271428571428569</v>
      </c>
      <c r="C19" s="2">
        <v>4</v>
      </c>
      <c r="D19">
        <v>22</v>
      </c>
      <c r="E19">
        <v>23.1</v>
      </c>
      <c r="G19">
        <v>22.5</v>
      </c>
      <c r="H19">
        <v>21</v>
      </c>
      <c r="I19">
        <v>22.5</v>
      </c>
      <c r="J19">
        <v>21.8</v>
      </c>
      <c r="K19">
        <v>22</v>
      </c>
      <c r="L19">
        <v>23.8</v>
      </c>
      <c r="N19">
        <v>22</v>
      </c>
      <c r="O19" s="3">
        <f>M19+L19+K19+J19+I19+H19+G19+F19+E19+D19+N19</f>
        <v>200.7</v>
      </c>
      <c r="P19">
        <f>L19</f>
        <v>23.8</v>
      </c>
      <c r="Q19">
        <f>H19</f>
        <v>21</v>
      </c>
      <c r="R19" s="3">
        <f>O19-P19-Q19</f>
        <v>155.89999999999998</v>
      </c>
      <c r="S19">
        <v>7</v>
      </c>
    </row>
    <row r="20" spans="1:19" x14ac:dyDescent="0.45">
      <c r="A20" t="s">
        <v>2</v>
      </c>
      <c r="B20" s="4">
        <f>R20/S20</f>
        <v>24.38333333333334</v>
      </c>
      <c r="C20" s="2">
        <v>1</v>
      </c>
      <c r="D20">
        <v>24</v>
      </c>
      <c r="E20">
        <v>24.5</v>
      </c>
      <c r="F20">
        <v>24.5</v>
      </c>
      <c r="G20">
        <v>24.3</v>
      </c>
      <c r="H20">
        <v>23</v>
      </c>
      <c r="I20">
        <v>24.5</v>
      </c>
      <c r="J20">
        <v>24.4</v>
      </c>
      <c r="K20">
        <v>25</v>
      </c>
      <c r="L20">
        <v>25</v>
      </c>
      <c r="M20">
        <v>25</v>
      </c>
      <c r="N20">
        <v>23.25</v>
      </c>
      <c r="O20" s="3">
        <f>M20+L20+K20+J20+I20+H20+G20+F20+E20+D20+N20</f>
        <v>267.45000000000005</v>
      </c>
      <c r="P20">
        <f>M20</f>
        <v>25</v>
      </c>
      <c r="Q20">
        <f>H20</f>
        <v>23</v>
      </c>
      <c r="R20" s="3">
        <f>O20-P20-Q20</f>
        <v>219.45000000000005</v>
      </c>
      <c r="S20">
        <v>9</v>
      </c>
    </row>
    <row r="21" spans="1:19" x14ac:dyDescent="0.45">
      <c r="A21" t="s">
        <v>1</v>
      </c>
      <c r="B21" s="9">
        <f>R21/S21</f>
        <v>22.887500000000003</v>
      </c>
      <c r="C21" s="2">
        <v>2</v>
      </c>
      <c r="E21">
        <v>23</v>
      </c>
      <c r="F21">
        <v>23.6</v>
      </c>
      <c r="G21">
        <v>23</v>
      </c>
      <c r="H21">
        <v>21.5</v>
      </c>
      <c r="I21">
        <v>23</v>
      </c>
      <c r="J21">
        <v>23.2</v>
      </c>
      <c r="K21">
        <v>22.5</v>
      </c>
      <c r="L21">
        <v>24.6</v>
      </c>
      <c r="M21">
        <v>22.3</v>
      </c>
      <c r="N21">
        <v>22.5</v>
      </c>
      <c r="O21" s="3">
        <f>M21+L21+K21+J21+I21+H21+G21+F21+E21+D21+N21</f>
        <v>229.20000000000002</v>
      </c>
      <c r="P21">
        <f>L21</f>
        <v>24.6</v>
      </c>
      <c r="Q21">
        <f>H21</f>
        <v>21.5</v>
      </c>
      <c r="R21" s="3">
        <f>O21-P21-Q21</f>
        <v>183.10000000000002</v>
      </c>
      <c r="S21">
        <v>8</v>
      </c>
    </row>
    <row r="22" spans="1:19" x14ac:dyDescent="0.45">
      <c r="A22" t="s">
        <v>0</v>
      </c>
      <c r="B22" s="10">
        <f>R22/S22</f>
        <v>23.150000000000002</v>
      </c>
      <c r="C22" s="2">
        <v>3</v>
      </c>
      <c r="E22">
        <v>22.5</v>
      </c>
      <c r="F22">
        <v>22.7</v>
      </c>
      <c r="G22">
        <v>23.8</v>
      </c>
      <c r="H22">
        <v>23</v>
      </c>
      <c r="I22">
        <v>23.5</v>
      </c>
      <c r="J22">
        <v>22.9</v>
      </c>
      <c r="K22">
        <v>23</v>
      </c>
      <c r="L22">
        <v>23.8</v>
      </c>
      <c r="M22">
        <v>24.1</v>
      </c>
      <c r="N22">
        <v>22.15</v>
      </c>
      <c r="O22" s="3">
        <f>M22+L22+K22+J22+I22+H22+G22+F22+E22+D22+N22</f>
        <v>231.45000000000002</v>
      </c>
      <c r="P22">
        <f>M22</f>
        <v>24.1</v>
      </c>
      <c r="Q22">
        <f>N22</f>
        <v>22.15</v>
      </c>
      <c r="R22" s="3">
        <f>O22-P22-Q22</f>
        <v>185.20000000000002</v>
      </c>
      <c r="S22">
        <v>8</v>
      </c>
    </row>
    <row r="23" spans="1:19" x14ac:dyDescent="0.45">
      <c r="B23" s="10"/>
      <c r="O23" s="11"/>
      <c r="R23" s="11"/>
    </row>
    <row r="24" spans="1:19" x14ac:dyDescent="0.45">
      <c r="A24" s="6" t="s">
        <v>36</v>
      </c>
      <c r="B24" s="10"/>
      <c r="O24" s="11"/>
      <c r="R24" s="11"/>
    </row>
    <row r="25" spans="1:19" x14ac:dyDescent="0.45">
      <c r="A25" t="s">
        <v>38</v>
      </c>
      <c r="B25" s="10">
        <f t="shared" ref="B23:B30" si="3">R25/S25</f>
        <v>21.842857142857145</v>
      </c>
      <c r="E25">
        <v>21</v>
      </c>
      <c r="F25">
        <v>21</v>
      </c>
      <c r="G25">
        <v>22.9</v>
      </c>
      <c r="H25">
        <v>22</v>
      </c>
      <c r="I25">
        <v>22.5</v>
      </c>
      <c r="J25">
        <v>22</v>
      </c>
      <c r="K25">
        <v>21.5</v>
      </c>
      <c r="L25">
        <v>24.2</v>
      </c>
      <c r="M25">
        <v>18.8</v>
      </c>
      <c r="O25" s="3">
        <f t="shared" ref="O23:O30" si="4">M25+L25+K25+J25+I25+H25+G25+F25+E25+D25+N25</f>
        <v>195.9</v>
      </c>
      <c r="P25">
        <f>L25</f>
        <v>24.2</v>
      </c>
      <c r="Q25">
        <f>M25</f>
        <v>18.8</v>
      </c>
      <c r="R25" s="3">
        <f t="shared" ref="R23:R30" si="5">O25-P25-Q25</f>
        <v>152.9</v>
      </c>
      <c r="S25">
        <v>7</v>
      </c>
    </row>
    <row r="26" spans="1:19" x14ac:dyDescent="0.45">
      <c r="A26" t="s">
        <v>39</v>
      </c>
      <c r="B26" s="10">
        <f t="shared" si="3"/>
        <v>23.307142857142857</v>
      </c>
      <c r="E26">
        <v>22.5</v>
      </c>
      <c r="F26">
        <v>22</v>
      </c>
      <c r="G26">
        <v>24.5</v>
      </c>
      <c r="H26">
        <v>23.5</v>
      </c>
      <c r="I26">
        <v>24</v>
      </c>
      <c r="J26">
        <v>23.2</v>
      </c>
      <c r="K26">
        <v>22.5</v>
      </c>
      <c r="L26">
        <v>24.6</v>
      </c>
      <c r="M26">
        <v>22.95</v>
      </c>
      <c r="O26" s="3">
        <f t="shared" si="4"/>
        <v>209.75</v>
      </c>
      <c r="P26">
        <f>L26</f>
        <v>24.6</v>
      </c>
      <c r="Q26">
        <f>F26</f>
        <v>22</v>
      </c>
      <c r="R26" s="3">
        <f t="shared" si="5"/>
        <v>163.15</v>
      </c>
      <c r="S26">
        <v>7</v>
      </c>
    </row>
    <row r="27" spans="1:19" x14ac:dyDescent="0.45">
      <c r="B27" s="10"/>
      <c r="O27" s="11"/>
      <c r="R27" s="11"/>
    </row>
    <row r="28" spans="1:19" x14ac:dyDescent="0.45">
      <c r="A28" s="6" t="s">
        <v>37</v>
      </c>
      <c r="B28" s="10"/>
      <c r="O28" s="11"/>
      <c r="R28" s="11"/>
    </row>
    <row r="29" spans="1:19" x14ac:dyDescent="0.45">
      <c r="A29" t="s">
        <v>40</v>
      </c>
      <c r="B29" s="10">
        <f t="shared" si="3"/>
        <v>24</v>
      </c>
      <c r="D29">
        <v>23</v>
      </c>
      <c r="E29">
        <v>24.5</v>
      </c>
      <c r="F29">
        <v>25</v>
      </c>
      <c r="G29">
        <v>24</v>
      </c>
      <c r="H29">
        <v>23</v>
      </c>
      <c r="I29">
        <v>24</v>
      </c>
      <c r="J29">
        <v>24</v>
      </c>
      <c r="K29">
        <v>23</v>
      </c>
      <c r="L29">
        <v>25</v>
      </c>
      <c r="M29">
        <v>24.5</v>
      </c>
      <c r="O29" s="3">
        <f t="shared" si="4"/>
        <v>240</v>
      </c>
      <c r="P29">
        <f>F29</f>
        <v>25</v>
      </c>
      <c r="Q29">
        <f>K29</f>
        <v>23</v>
      </c>
      <c r="R29" s="3">
        <f t="shared" si="5"/>
        <v>192</v>
      </c>
      <c r="S29">
        <v>8</v>
      </c>
    </row>
    <row r="30" spans="1:19" x14ac:dyDescent="0.45">
      <c r="A30" t="s">
        <v>41</v>
      </c>
      <c r="B30" s="10">
        <f t="shared" si="3"/>
        <v>24.083333333333332</v>
      </c>
      <c r="D30">
        <v>23.5</v>
      </c>
      <c r="E30">
        <v>24.5</v>
      </c>
      <c r="G30">
        <v>25</v>
      </c>
      <c r="H30">
        <v>22.5</v>
      </c>
      <c r="I30">
        <v>24.5</v>
      </c>
      <c r="J30">
        <v>24</v>
      </c>
      <c r="K30">
        <v>24</v>
      </c>
      <c r="L30">
        <v>24</v>
      </c>
      <c r="O30" s="3">
        <f t="shared" si="4"/>
        <v>192</v>
      </c>
      <c r="P30">
        <f>G30</f>
        <v>25</v>
      </c>
      <c r="Q30">
        <f>H30</f>
        <v>22.5</v>
      </c>
      <c r="R30" s="3">
        <f t="shared" si="5"/>
        <v>144.5</v>
      </c>
      <c r="S30">
        <v>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Full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Dann</dc:creator>
  <cp:lastModifiedBy>Eric Dann</cp:lastModifiedBy>
  <dcterms:created xsi:type="dcterms:W3CDTF">2025-04-23T16:10:37Z</dcterms:created>
  <dcterms:modified xsi:type="dcterms:W3CDTF">2025-05-05T08:38:03Z</dcterms:modified>
</cp:coreProperties>
</file>