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hnerkons-my.sharepoint.com/personal/gf_hohner-konservatorium_de/Documents/Desktop/"/>
    </mc:Choice>
  </mc:AlternateContent>
  <xr:revisionPtr revIDLastSave="589" documentId="8_{C2367F36-97A3-4A9F-81BA-73FB5DBC8835}" xr6:coauthVersionLast="47" xr6:coauthVersionMax="47" xr10:uidLastSave="{E1E0132D-F1DC-4F43-AFB6-D3DA1893F303}"/>
  <bookViews>
    <workbookView xWindow="-98" yWindow="-98" windowWidth="21795" windowHeight="13875" xr2:uid="{D52DC7F7-A157-4DFC-A406-B06EFB7976E8}"/>
  </bookViews>
  <sheets>
    <sheet name="Full Resul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" l="1"/>
  <c r="S13" i="2"/>
  <c r="S12" i="2"/>
  <c r="S11" i="2"/>
  <c r="R14" i="2"/>
  <c r="R13" i="2"/>
  <c r="R12" i="2"/>
  <c r="R11" i="2"/>
  <c r="S9" i="2"/>
  <c r="S8" i="2"/>
  <c r="R9" i="2"/>
  <c r="R8" i="2"/>
  <c r="S6" i="2"/>
  <c r="S5" i="2"/>
  <c r="S4" i="2"/>
  <c r="R6" i="2"/>
  <c r="R5" i="2"/>
  <c r="R4" i="2"/>
  <c r="Q5" i="2"/>
  <c r="Q6" i="2"/>
  <c r="Q8" i="2"/>
  <c r="Q9" i="2"/>
  <c r="Q11" i="2"/>
  <c r="Q12" i="2"/>
  <c r="Q13" i="2"/>
  <c r="Q14" i="2"/>
  <c r="Q4" i="2"/>
  <c r="T13" i="2" l="1"/>
  <c r="T12" i="2"/>
  <c r="T14" i="2"/>
  <c r="D14" i="2" s="1"/>
  <c r="C14" i="2" s="1"/>
  <c r="T11" i="2"/>
  <c r="D11" i="2" s="1"/>
  <c r="C11" i="2" s="1"/>
  <c r="T9" i="2"/>
  <c r="T8" i="2"/>
  <c r="T6" i="2"/>
  <c r="D6" i="2" s="1"/>
  <c r="C6" i="2" s="1"/>
  <c r="T5" i="2"/>
  <c r="D5" i="2" s="1"/>
  <c r="C5" i="2" s="1"/>
  <c r="D12" i="2"/>
  <c r="C12" i="2" s="1"/>
  <c r="D8" i="2"/>
  <c r="C8" i="2" s="1"/>
  <c r="D9" i="2"/>
  <c r="C9" i="2" s="1"/>
  <c r="D13" i="2"/>
  <c r="C13" i="2" s="1"/>
  <c r="T4" i="2"/>
  <c r="D4" i="2" s="1"/>
  <c r="C4" i="2" s="1"/>
</calcChain>
</file>

<file path=xl/sharedStrings.xml><?xml version="1.0" encoding="utf-8"?>
<sst xmlns="http://schemas.openxmlformats.org/spreadsheetml/2006/main" count="35" uniqueCount="35">
  <si>
    <t>Split</t>
  </si>
  <si>
    <t>New total</t>
  </si>
  <si>
    <t>low</t>
  </si>
  <si>
    <t>high</t>
  </si>
  <si>
    <t>Total</t>
  </si>
  <si>
    <t>Renzo Ruggieri</t>
  </si>
  <si>
    <t>Danijela Gazdic</t>
  </si>
  <si>
    <t>Na Song</t>
  </si>
  <si>
    <t>Zbigniew Ignaczewski</t>
  </si>
  <si>
    <t>Petr Vacek</t>
  </si>
  <si>
    <t>Herbert Scheibenreif</t>
  </si>
  <si>
    <t>Xiaoqing Cao</t>
  </si>
  <si>
    <t>Wladimir Maretschko</t>
  </si>
  <si>
    <t>Zoran Rakic</t>
  </si>
  <si>
    <t>Frédéric Deschamps</t>
  </si>
  <si>
    <t>Andreas Nebl</t>
  </si>
  <si>
    <t>Place</t>
  </si>
  <si>
    <t>Average</t>
  </si>
  <si>
    <t>Round 2</t>
  </si>
  <si>
    <t xml:space="preserve">Average </t>
  </si>
  <si>
    <t>Round 1</t>
  </si>
  <si>
    <t>Points</t>
  </si>
  <si>
    <t>total</t>
  </si>
  <si>
    <t>Senior  Popular</t>
  </si>
  <si>
    <t>Egle Bartkeviciute</t>
  </si>
  <si>
    <t>Sarah Gimbel</t>
  </si>
  <si>
    <t>Michael Ziegler</t>
  </si>
  <si>
    <t>Chamber Music</t>
  </si>
  <si>
    <t>Trio con Brio</t>
  </si>
  <si>
    <t>Musica in Fiore</t>
  </si>
  <si>
    <t>Senior Classic</t>
  </si>
  <si>
    <t>Jingyang Wang</t>
  </si>
  <si>
    <t>Yumeng Xia</t>
  </si>
  <si>
    <t>Naixin Zhang</t>
  </si>
  <si>
    <t>Damir Vreva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</si>
</sst>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92D050"/>
      <name val="Aptos Narrow"/>
      <family val="2"/>
      <scheme val="minor"/>
    </font>
    <font>
      <sz val="12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2" fontId="0" fillId="0" borderId="2" xfId="0" applyNumberFormat="1" applyBorder="1"/>
    <xf numFmtId="0" fontId="4" fillId="0" borderId="1" xfId="0" applyFont="1" applyBorder="1"/>
    <xf numFmtId="0" fontId="5" fillId="0" borderId="1" xfId="0" applyFont="1" applyBorder="1"/>
    <xf numFmtId="0" fontId="0" fillId="2" borderId="1" xfId="0" applyFill="1" applyBorder="1"/>
    <xf numFmtId="0" fontId="6" fillId="2" borderId="1" xfId="0" applyFont="1" applyFill="1" applyBorder="1"/>
    <xf numFmtId="2" fontId="5" fillId="2" borderId="1" xfId="0" applyNumberFormat="1" applyFont="1" applyFill="1" applyBorder="1"/>
    <xf numFmtId="2" fontId="5" fillId="2" borderId="0" xfId="0" applyNumberFormat="1" applyFont="1" applyFill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1615-DDE8-4BA3-A202-E81210DB2FD9}">
  <dimension ref="A2:V18"/>
  <sheetViews>
    <sheetView tabSelected="1" topLeftCell="A5" zoomScale="105" zoomScaleNormal="70" workbookViewId="0">
      <selection activeCell="C14" sqref="C14"/>
    </sheetView>
  </sheetViews>
  <sheetFormatPr baseColWidth="10" defaultRowHeight="14.25" x14ac:dyDescent="0.45"/>
  <cols>
    <col min="1" max="1" width="16.73046875" customWidth="1"/>
    <col min="2" max="2" width="8.59765625" style="20" customWidth="1"/>
    <col min="3" max="3" width="7.9296875" customWidth="1"/>
    <col min="4" max="5" width="9.73046875" customWidth="1"/>
    <col min="6" max="6" width="12.9296875" customWidth="1"/>
    <col min="7" max="7" width="17.86328125" customWidth="1"/>
    <col min="8" max="8" width="11.1328125" customWidth="1"/>
    <col min="9" max="9" width="18.86328125" customWidth="1"/>
    <col min="10" max="10" width="12.1328125" customWidth="1"/>
    <col min="11" max="11" width="17.59765625" customWidth="1"/>
    <col min="12" max="12" width="9.796875" customWidth="1"/>
    <col min="13" max="13" width="19.265625" customWidth="1"/>
    <col min="14" max="14" width="7.9296875" customWidth="1"/>
    <col min="15" max="15" width="13.59765625" customWidth="1"/>
    <col min="16" max="16" width="13.9296875" customWidth="1"/>
    <col min="17" max="17" width="8.9296875" customWidth="1"/>
    <col min="18" max="18" width="7.06640625" customWidth="1"/>
    <col min="19" max="19" width="6.9296875" customWidth="1"/>
    <col min="20" max="20" width="8.6640625" customWidth="1"/>
    <col min="21" max="21" width="6" customWidth="1"/>
    <col min="22" max="22" width="10.6640625" style="1"/>
  </cols>
  <sheetData>
    <row r="2" spans="1:21" x14ac:dyDescent="0.45">
      <c r="B2" s="20" t="s">
        <v>16</v>
      </c>
      <c r="C2" s="16" t="s">
        <v>21</v>
      </c>
      <c r="D2" s="3" t="s">
        <v>17</v>
      </c>
      <c r="E2" s="3" t="s">
        <v>19</v>
      </c>
      <c r="F2" t="s">
        <v>15</v>
      </c>
      <c r="G2" t="s">
        <v>14</v>
      </c>
      <c r="H2" t="s">
        <v>13</v>
      </c>
      <c r="I2" t="s">
        <v>12</v>
      </c>
      <c r="J2" t="s">
        <v>11</v>
      </c>
      <c r="K2" t="s">
        <v>10</v>
      </c>
      <c r="L2" t="s">
        <v>9</v>
      </c>
      <c r="M2" t="s">
        <v>8</v>
      </c>
      <c r="N2" t="s">
        <v>7</v>
      </c>
      <c r="O2" t="s">
        <v>6</v>
      </c>
      <c r="P2" t="s">
        <v>5</v>
      </c>
      <c r="Q2" s="6" t="s">
        <v>4</v>
      </c>
      <c r="R2" s="7" t="s">
        <v>3</v>
      </c>
      <c r="S2" s="7" t="s">
        <v>2</v>
      </c>
      <c r="T2" s="6" t="s">
        <v>1</v>
      </c>
      <c r="U2" t="s">
        <v>0</v>
      </c>
    </row>
    <row r="3" spans="1:21" x14ac:dyDescent="0.45">
      <c r="A3" s="8" t="s">
        <v>23</v>
      </c>
      <c r="B3" s="9"/>
      <c r="C3" s="17" t="s">
        <v>22</v>
      </c>
      <c r="D3" s="3" t="s">
        <v>18</v>
      </c>
      <c r="E3" s="3" t="s">
        <v>20</v>
      </c>
    </row>
    <row r="4" spans="1:21" ht="15.75" x14ac:dyDescent="0.5">
      <c r="A4" s="5" t="s">
        <v>24</v>
      </c>
      <c r="B4" s="10">
        <v>1</v>
      </c>
      <c r="C4" s="18">
        <f>D4+E4</f>
        <v>48.61888888888889</v>
      </c>
      <c r="D4" s="3">
        <f>T4/U4</f>
        <v>24.238888888888894</v>
      </c>
      <c r="E4" s="14">
        <v>24.38</v>
      </c>
      <c r="F4">
        <v>23</v>
      </c>
      <c r="G4">
        <v>24.25</v>
      </c>
      <c r="H4">
        <v>24</v>
      </c>
      <c r="I4">
        <v>24.5</v>
      </c>
      <c r="J4">
        <v>24</v>
      </c>
      <c r="K4">
        <v>24.5</v>
      </c>
      <c r="L4">
        <v>24</v>
      </c>
      <c r="M4">
        <v>24.4</v>
      </c>
      <c r="N4">
        <v>25</v>
      </c>
      <c r="O4">
        <v>24.9</v>
      </c>
      <c r="P4">
        <v>23.6</v>
      </c>
      <c r="Q4" s="2">
        <f>O4+N4+M4+L4+K4+J4+I4+H4+G4+F4+P4</f>
        <v>266.15000000000003</v>
      </c>
      <c r="R4">
        <f>N4</f>
        <v>25</v>
      </c>
      <c r="S4">
        <f>F4</f>
        <v>23</v>
      </c>
      <c r="T4" s="2">
        <f t="shared" ref="T4:T14" si="0">Q4-R4-S4</f>
        <v>218.15000000000003</v>
      </c>
      <c r="U4">
        <v>9</v>
      </c>
    </row>
    <row r="5" spans="1:21" ht="15.75" x14ac:dyDescent="0.5">
      <c r="A5" s="5" t="s">
        <v>25</v>
      </c>
      <c r="B5" s="10">
        <v>2</v>
      </c>
      <c r="C5" s="18">
        <f t="shared" ref="C5:C14" si="1">D5+E5</f>
        <v>46.604285714285716</v>
      </c>
      <c r="D5" s="3">
        <f t="shared" ref="D5:D14" si="2">T5/U5</f>
        <v>23.714285714285715</v>
      </c>
      <c r="E5" s="14">
        <v>22.89</v>
      </c>
      <c r="G5">
        <v>24</v>
      </c>
      <c r="H5">
        <v>23.5</v>
      </c>
      <c r="J5">
        <v>23</v>
      </c>
      <c r="K5">
        <v>23.8</v>
      </c>
      <c r="L5">
        <v>23.8</v>
      </c>
      <c r="M5">
        <v>24.3</v>
      </c>
      <c r="N5">
        <v>24</v>
      </c>
      <c r="O5">
        <v>23.9</v>
      </c>
      <c r="P5">
        <v>22.75</v>
      </c>
      <c r="Q5" s="2">
        <f t="shared" ref="Q5:Q14" si="3">O5+N5+M5+L5+K5+J5+I5+H5+G5+F5+P5</f>
        <v>213.05</v>
      </c>
      <c r="R5">
        <f>M5</f>
        <v>24.3</v>
      </c>
      <c r="S5">
        <f>P5</f>
        <v>22.75</v>
      </c>
      <c r="T5" s="2">
        <f t="shared" si="0"/>
        <v>166</v>
      </c>
      <c r="U5">
        <v>7</v>
      </c>
    </row>
    <row r="6" spans="1:21" ht="15.75" x14ac:dyDescent="0.5">
      <c r="A6" s="5" t="s">
        <v>26</v>
      </c>
      <c r="B6" s="10">
        <v>3</v>
      </c>
      <c r="C6" s="18">
        <f t="shared" si="1"/>
        <v>46.349999999999994</v>
      </c>
      <c r="D6" s="3">
        <f t="shared" si="2"/>
        <v>23.2</v>
      </c>
      <c r="E6" s="14">
        <v>23.15</v>
      </c>
      <c r="G6">
        <v>23.5</v>
      </c>
      <c r="H6">
        <v>22.5</v>
      </c>
      <c r="J6">
        <v>23.5</v>
      </c>
      <c r="K6">
        <v>23</v>
      </c>
      <c r="L6">
        <v>23.4</v>
      </c>
      <c r="M6">
        <v>23.5</v>
      </c>
      <c r="N6">
        <v>23</v>
      </c>
      <c r="O6">
        <v>23.75</v>
      </c>
      <c r="P6">
        <v>22.25</v>
      </c>
      <c r="Q6" s="2">
        <f t="shared" si="3"/>
        <v>208.4</v>
      </c>
      <c r="R6">
        <f>O6</f>
        <v>23.75</v>
      </c>
      <c r="S6">
        <f>P6</f>
        <v>22.25</v>
      </c>
      <c r="T6" s="2">
        <f t="shared" si="0"/>
        <v>162.4</v>
      </c>
      <c r="U6">
        <v>7</v>
      </c>
    </row>
    <row r="7" spans="1:21" x14ac:dyDescent="0.45">
      <c r="A7" s="8" t="s">
        <v>27</v>
      </c>
      <c r="B7" s="9"/>
      <c r="C7" s="19"/>
      <c r="D7" s="1"/>
      <c r="E7" s="13"/>
    </row>
    <row r="8" spans="1:21" ht="15.75" x14ac:dyDescent="0.5">
      <c r="A8" s="4" t="s">
        <v>28</v>
      </c>
      <c r="B8" s="11">
        <v>2</v>
      </c>
      <c r="C8" s="18">
        <f t="shared" si="1"/>
        <v>44.635714285714286</v>
      </c>
      <c r="D8" s="3">
        <f t="shared" si="2"/>
        <v>22.835714285714285</v>
      </c>
      <c r="E8" s="14">
        <v>21.8</v>
      </c>
      <c r="G8">
        <v>23.5</v>
      </c>
      <c r="H8">
        <v>22.5</v>
      </c>
      <c r="J8">
        <v>23</v>
      </c>
      <c r="K8">
        <v>22.5</v>
      </c>
      <c r="L8">
        <v>23.4</v>
      </c>
      <c r="M8">
        <v>21.5</v>
      </c>
      <c r="N8">
        <v>23</v>
      </c>
      <c r="O8">
        <v>22.95</v>
      </c>
      <c r="P8">
        <v>22.5</v>
      </c>
      <c r="Q8" s="2">
        <f t="shared" si="3"/>
        <v>204.85</v>
      </c>
      <c r="R8">
        <f>G8</f>
        <v>23.5</v>
      </c>
      <c r="S8">
        <f>M8</f>
        <v>21.5</v>
      </c>
      <c r="T8" s="2">
        <f t="shared" si="0"/>
        <v>159.85</v>
      </c>
      <c r="U8">
        <v>7</v>
      </c>
    </row>
    <row r="9" spans="1:21" ht="15.75" x14ac:dyDescent="0.5">
      <c r="A9" s="4" t="s">
        <v>29</v>
      </c>
      <c r="B9" s="11">
        <v>1</v>
      </c>
      <c r="C9" s="18">
        <f t="shared" si="1"/>
        <v>47.078571428571422</v>
      </c>
      <c r="D9" s="3">
        <f t="shared" si="2"/>
        <v>23.678571428571427</v>
      </c>
      <c r="E9" s="14">
        <v>23.4</v>
      </c>
      <c r="G9">
        <v>24</v>
      </c>
      <c r="H9">
        <v>23</v>
      </c>
      <c r="J9">
        <v>24</v>
      </c>
      <c r="K9">
        <v>24</v>
      </c>
      <c r="L9">
        <v>24</v>
      </c>
      <c r="M9">
        <v>23</v>
      </c>
      <c r="N9">
        <v>23.25</v>
      </c>
      <c r="O9">
        <v>24.6</v>
      </c>
      <c r="P9">
        <v>23.5</v>
      </c>
      <c r="Q9" s="2">
        <f t="shared" si="3"/>
        <v>213.35</v>
      </c>
      <c r="R9">
        <f>O9</f>
        <v>24.6</v>
      </c>
      <c r="S9">
        <f>H9</f>
        <v>23</v>
      </c>
      <c r="T9" s="2">
        <f t="shared" si="0"/>
        <v>165.75</v>
      </c>
      <c r="U9">
        <v>7</v>
      </c>
    </row>
    <row r="10" spans="1:21" x14ac:dyDescent="0.45">
      <c r="A10" s="8" t="s">
        <v>30</v>
      </c>
      <c r="B10" s="9"/>
      <c r="C10" s="19"/>
      <c r="D10" s="1"/>
      <c r="E10" s="13"/>
    </row>
    <row r="11" spans="1:21" x14ac:dyDescent="0.45">
      <c r="A11" s="12" t="s">
        <v>31</v>
      </c>
      <c r="B11" s="10">
        <v>2</v>
      </c>
      <c r="C11" s="18">
        <f t="shared" si="1"/>
        <v>47.85285714285714</v>
      </c>
      <c r="D11" s="3">
        <f t="shared" si="2"/>
        <v>24.042857142857141</v>
      </c>
      <c r="E11" s="15">
        <v>23.81</v>
      </c>
      <c r="F11">
        <v>23.5</v>
      </c>
      <c r="G11">
        <v>24</v>
      </c>
      <c r="H11">
        <v>23.5</v>
      </c>
      <c r="I11">
        <v>23.9</v>
      </c>
      <c r="K11">
        <v>24.2</v>
      </c>
      <c r="L11">
        <v>24.1</v>
      </c>
      <c r="M11">
        <v>24.7</v>
      </c>
      <c r="O11">
        <v>24.9</v>
      </c>
      <c r="P11">
        <v>23.9</v>
      </c>
      <c r="Q11" s="2">
        <f t="shared" si="3"/>
        <v>216.7</v>
      </c>
      <c r="R11">
        <f>O11</f>
        <v>24.9</v>
      </c>
      <c r="S11">
        <f>H11</f>
        <v>23.5</v>
      </c>
      <c r="T11" s="2">
        <f t="shared" si="0"/>
        <v>168.29999999999998</v>
      </c>
      <c r="U11">
        <v>7</v>
      </c>
    </row>
    <row r="12" spans="1:21" x14ac:dyDescent="0.45">
      <c r="A12" s="12" t="s">
        <v>32</v>
      </c>
      <c r="B12" s="10">
        <v>3</v>
      </c>
      <c r="C12" s="18">
        <f t="shared" si="1"/>
        <v>47.38428571428571</v>
      </c>
      <c r="D12" s="3">
        <f t="shared" si="2"/>
        <v>24.014285714285712</v>
      </c>
      <c r="E12" s="15">
        <v>23.37</v>
      </c>
      <c r="F12">
        <v>23.5</v>
      </c>
      <c r="G12">
        <v>24.05</v>
      </c>
      <c r="H12">
        <v>23</v>
      </c>
      <c r="I12">
        <v>24.2</v>
      </c>
      <c r="K12">
        <v>23.8</v>
      </c>
      <c r="L12">
        <v>24.3</v>
      </c>
      <c r="M12">
        <v>24.8</v>
      </c>
      <c r="O12">
        <v>24.5</v>
      </c>
      <c r="P12">
        <v>23.75</v>
      </c>
      <c r="Q12" s="2">
        <f t="shared" si="3"/>
        <v>215.9</v>
      </c>
      <c r="R12">
        <f>M12</f>
        <v>24.8</v>
      </c>
      <c r="S12">
        <f>H12</f>
        <v>23</v>
      </c>
      <c r="T12" s="2">
        <f t="shared" si="0"/>
        <v>168.1</v>
      </c>
      <c r="U12">
        <v>7</v>
      </c>
    </row>
    <row r="13" spans="1:21" x14ac:dyDescent="0.45">
      <c r="A13" s="12" t="s">
        <v>33</v>
      </c>
      <c r="B13" s="10">
        <v>1</v>
      </c>
      <c r="C13" s="18">
        <f t="shared" si="1"/>
        <v>49.282857142857146</v>
      </c>
      <c r="D13" s="3">
        <f t="shared" si="2"/>
        <v>24.592857142857145</v>
      </c>
      <c r="E13" s="15">
        <v>24.69</v>
      </c>
      <c r="F13">
        <v>24</v>
      </c>
      <c r="G13">
        <v>24.15</v>
      </c>
      <c r="H13">
        <v>25</v>
      </c>
      <c r="I13">
        <v>24.9</v>
      </c>
      <c r="K13">
        <v>24.5</v>
      </c>
      <c r="L13">
        <v>24.5</v>
      </c>
      <c r="M13">
        <v>24.9</v>
      </c>
      <c r="O13">
        <v>24.95</v>
      </c>
      <c r="P13">
        <v>24.25</v>
      </c>
      <c r="Q13" s="2">
        <f t="shared" si="3"/>
        <v>221.15</v>
      </c>
      <c r="R13">
        <f>H13</f>
        <v>25</v>
      </c>
      <c r="S13">
        <f>F13</f>
        <v>24</v>
      </c>
      <c r="T13" s="2">
        <f t="shared" si="0"/>
        <v>172.15</v>
      </c>
      <c r="U13">
        <v>7</v>
      </c>
    </row>
    <row r="14" spans="1:21" x14ac:dyDescent="0.45">
      <c r="A14" s="12" t="s">
        <v>34</v>
      </c>
      <c r="B14" s="10">
        <v>4</v>
      </c>
      <c r="C14" s="18">
        <f t="shared" si="1"/>
        <v>46.968888888888884</v>
      </c>
      <c r="D14" s="3">
        <f t="shared" si="2"/>
        <v>23.788888888888884</v>
      </c>
      <c r="E14" s="15">
        <v>23.18</v>
      </c>
      <c r="F14">
        <v>23</v>
      </c>
      <c r="G14">
        <v>24.5</v>
      </c>
      <c r="H14">
        <v>23.2</v>
      </c>
      <c r="I14">
        <v>24.5</v>
      </c>
      <c r="J14">
        <v>22</v>
      </c>
      <c r="K14">
        <v>24.3</v>
      </c>
      <c r="L14">
        <v>24</v>
      </c>
      <c r="M14">
        <v>24.3</v>
      </c>
      <c r="N14">
        <v>22.8</v>
      </c>
      <c r="O14">
        <v>24.8</v>
      </c>
      <c r="P14">
        <v>23.5</v>
      </c>
      <c r="Q14" s="2">
        <f t="shared" si="3"/>
        <v>260.89999999999998</v>
      </c>
      <c r="R14">
        <f>O14</f>
        <v>24.8</v>
      </c>
      <c r="S14">
        <f>J14</f>
        <v>22</v>
      </c>
      <c r="T14" s="2">
        <f t="shared" si="0"/>
        <v>214.09999999999997</v>
      </c>
      <c r="U14">
        <v>9</v>
      </c>
    </row>
    <row r="18" spans="5:5" ht="15.75" x14ac:dyDescent="0.5">
      <c r="E18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Dann</dc:creator>
  <cp:lastModifiedBy>Eric Dann</cp:lastModifiedBy>
  <dcterms:created xsi:type="dcterms:W3CDTF">2025-04-23T16:10:37Z</dcterms:created>
  <dcterms:modified xsi:type="dcterms:W3CDTF">2025-04-26T20:10:12Z</dcterms:modified>
</cp:coreProperties>
</file>