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hnerkons-my.sharepoint.com/personal/gf_hohner-konservatorium_de/Documents/Desktop/"/>
    </mc:Choice>
  </mc:AlternateContent>
  <xr:revisionPtr revIDLastSave="415" documentId="8_{C2367F36-97A3-4A9F-81BA-73FB5DBC8835}" xr6:coauthVersionLast="47" xr6:coauthVersionMax="47" xr10:uidLastSave="{7CF3C9C1-3687-4C09-857F-93D39CB8EB03}"/>
  <bookViews>
    <workbookView xWindow="68895" yWindow="0" windowWidth="26010" windowHeight="20985" xr2:uid="{D52DC7F7-A157-4DFC-A406-B06EFB7976E8}"/>
  </bookViews>
  <sheets>
    <sheet name="Full Resul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2" l="1"/>
  <c r="S11" i="2"/>
  <c r="S10" i="2"/>
  <c r="S9" i="2"/>
  <c r="R12" i="2"/>
  <c r="R11" i="2"/>
  <c r="R10" i="2"/>
  <c r="R9" i="2"/>
  <c r="S7" i="2"/>
  <c r="R7" i="2"/>
  <c r="S6" i="2"/>
  <c r="R6" i="2"/>
  <c r="S4" i="2"/>
  <c r="R4" i="2"/>
  <c r="Q6" i="2"/>
  <c r="Q7" i="2"/>
  <c r="Q9" i="2"/>
  <c r="Q10" i="2"/>
  <c r="Q11" i="2"/>
  <c r="Q12" i="2"/>
  <c r="Q4" i="2"/>
  <c r="T12" i="2" l="1"/>
  <c r="D12" i="2" s="1"/>
  <c r="C12" i="2" s="1"/>
  <c r="T10" i="2"/>
  <c r="D10" i="2" s="1"/>
  <c r="C10" i="2" s="1"/>
  <c r="T9" i="2"/>
  <c r="D9" i="2" s="1"/>
  <c r="C9" i="2" s="1"/>
  <c r="T6" i="2"/>
  <c r="D6" i="2" s="1"/>
  <c r="C6" i="2" s="1"/>
  <c r="T7" i="2"/>
  <c r="D7" i="2" s="1"/>
  <c r="C7" i="2" s="1"/>
  <c r="T11" i="2"/>
  <c r="D11" i="2" s="1"/>
  <c r="C11" i="2" s="1"/>
  <c r="T4" i="2"/>
  <c r="D4" i="2" s="1"/>
  <c r="C4" i="2" s="1"/>
</calcChain>
</file>

<file path=xl/sharedStrings.xml><?xml version="1.0" encoding="utf-8"?>
<sst xmlns="http://schemas.openxmlformats.org/spreadsheetml/2006/main" count="33" uniqueCount="33">
  <si>
    <t>Split</t>
  </si>
  <si>
    <t>New total</t>
  </si>
  <si>
    <t>low</t>
  </si>
  <si>
    <t>high</t>
  </si>
  <si>
    <t>Total</t>
  </si>
  <si>
    <t>Renzo Ruggieri</t>
  </si>
  <si>
    <t>Danijela Gazdic</t>
  </si>
  <si>
    <t>Na Song</t>
  </si>
  <si>
    <t>Zbigniew Ignaczewski</t>
  </si>
  <si>
    <t>Petr Vacek</t>
  </si>
  <si>
    <t>Herbert Scheibenreif</t>
  </si>
  <si>
    <t>Xiaoqing Cao</t>
  </si>
  <si>
    <t>Wladimir Maretschko</t>
  </si>
  <si>
    <t>Zoran Rakic</t>
  </si>
  <si>
    <t>Frédéric Deschamps</t>
  </si>
  <si>
    <t>Andreas Nebl</t>
  </si>
  <si>
    <t>Place</t>
  </si>
  <si>
    <t>Average</t>
  </si>
  <si>
    <t>Junior Popular</t>
  </si>
  <si>
    <t>Jaroslav Pokuta</t>
  </si>
  <si>
    <t>Junior Classic</t>
  </si>
  <si>
    <t>Senior World Music</t>
  </si>
  <si>
    <t>Yuhan Liu</t>
  </si>
  <si>
    <t>Zichen Su</t>
  </si>
  <si>
    <t>Runye Sang</t>
  </si>
  <si>
    <t>Xiaohang Bao</t>
  </si>
  <si>
    <t>Duo Egle</t>
  </si>
  <si>
    <t>Duo Armin/Hazim</t>
  </si>
  <si>
    <t>Round 2</t>
  </si>
  <si>
    <t xml:space="preserve">Average </t>
  </si>
  <si>
    <t>Round 1</t>
  </si>
  <si>
    <t>Points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</si>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</sst>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FFC000"/>
      <name val="Aptos Narrow"/>
      <family val="2"/>
      <scheme val="minor"/>
    </font>
    <font>
      <sz val="11"/>
      <color rgb="FF92D050"/>
      <name val="Aptos Narrow"/>
      <family val="2"/>
      <scheme val="minor"/>
    </font>
    <font>
      <sz val="12"/>
      <color theme="1"/>
      <name val="Calibri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2" fontId="0" fillId="0" borderId="3" xfId="0" applyNumberFormat="1" applyBorder="1"/>
    <xf numFmtId="0" fontId="0" fillId="0" borderId="3" xfId="0" applyBorder="1"/>
    <xf numFmtId="0" fontId="5" fillId="0" borderId="2" xfId="0" applyFont="1" applyBorder="1"/>
    <xf numFmtId="2" fontId="0" fillId="0" borderId="4" xfId="0" applyNumberFormat="1" applyBorder="1"/>
    <xf numFmtId="0" fontId="0" fillId="0" borderId="2" xfId="0" applyBorder="1"/>
    <xf numFmtId="0" fontId="0" fillId="0" borderId="4" xfId="0" applyBorder="1"/>
    <xf numFmtId="0" fontId="4" fillId="0" borderId="2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5" xfId="0" applyFont="1" applyBorder="1"/>
    <xf numFmtId="2" fontId="5" fillId="0" borderId="2" xfId="0" applyNumberFormat="1" applyFont="1" applyBorder="1"/>
    <xf numFmtId="0" fontId="4" fillId="0" borderId="0" xfId="0" applyFont="1" applyBorder="1"/>
    <xf numFmtId="0" fontId="4" fillId="0" borderId="5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1615-DDE8-4BA3-A202-E81210DB2FD9}">
  <dimension ref="A2:V16"/>
  <sheetViews>
    <sheetView tabSelected="1" zoomScale="90" zoomScaleNormal="90" workbookViewId="0">
      <selection activeCell="I20" sqref="I20"/>
    </sheetView>
  </sheetViews>
  <sheetFormatPr baseColWidth="10" defaultRowHeight="14.25" x14ac:dyDescent="0.45"/>
  <cols>
    <col min="1" max="1" width="16.73046875" customWidth="1"/>
    <col min="2" max="2" width="8.59765625" customWidth="1"/>
    <col min="3" max="3" width="7.9296875" customWidth="1"/>
    <col min="4" max="5" width="9.73046875" customWidth="1"/>
    <col min="6" max="6" width="12.9296875" customWidth="1"/>
    <col min="7" max="7" width="17.86328125" customWidth="1"/>
    <col min="8" max="8" width="11.1328125" customWidth="1"/>
    <col min="9" max="9" width="18.86328125" customWidth="1"/>
    <col min="10" max="10" width="12.1328125" customWidth="1"/>
    <col min="11" max="11" width="17.59765625" customWidth="1"/>
    <col min="12" max="12" width="9.796875" customWidth="1"/>
    <col min="13" max="13" width="19.265625" customWidth="1"/>
    <col min="14" max="14" width="7.9296875" customWidth="1"/>
    <col min="15" max="15" width="13.59765625" customWidth="1"/>
    <col min="16" max="16" width="13.9296875" customWidth="1"/>
    <col min="17" max="17" width="8.9296875" customWidth="1"/>
    <col min="18" max="18" width="7.06640625" customWidth="1"/>
    <col min="19" max="19" width="6.9296875" customWidth="1"/>
    <col min="20" max="20" width="8.6640625" customWidth="1"/>
    <col min="21" max="21" width="6" customWidth="1"/>
    <col min="22" max="22" width="10.6640625" style="1"/>
  </cols>
  <sheetData>
    <row r="2" spans="1:21" x14ac:dyDescent="0.45">
      <c r="B2" t="s">
        <v>16</v>
      </c>
      <c r="C2" t="s">
        <v>31</v>
      </c>
      <c r="D2" s="1" t="s">
        <v>17</v>
      </c>
      <c r="E2" s="1" t="s">
        <v>29</v>
      </c>
      <c r="F2" t="s">
        <v>15</v>
      </c>
      <c r="G2" t="s">
        <v>14</v>
      </c>
      <c r="H2" t="s">
        <v>13</v>
      </c>
      <c r="I2" t="s">
        <v>12</v>
      </c>
      <c r="J2" t="s">
        <v>11</v>
      </c>
      <c r="K2" t="s">
        <v>10</v>
      </c>
      <c r="L2" t="s">
        <v>9</v>
      </c>
      <c r="M2" t="s">
        <v>8</v>
      </c>
      <c r="N2" t="s">
        <v>7</v>
      </c>
      <c r="O2" t="s">
        <v>6</v>
      </c>
      <c r="P2" t="s">
        <v>5</v>
      </c>
      <c r="Q2" s="5" t="s">
        <v>4</v>
      </c>
      <c r="R2" s="6" t="s">
        <v>3</v>
      </c>
      <c r="S2" s="6" t="s">
        <v>2</v>
      </c>
      <c r="T2" s="5" t="s">
        <v>1</v>
      </c>
      <c r="U2" t="s">
        <v>0</v>
      </c>
    </row>
    <row r="3" spans="1:21" x14ac:dyDescent="0.45">
      <c r="A3" s="4" t="s">
        <v>18</v>
      </c>
      <c r="B3" s="17"/>
      <c r="C3" s="16" t="s">
        <v>32</v>
      </c>
      <c r="D3" s="1" t="s">
        <v>28</v>
      </c>
      <c r="E3" s="1" t="s">
        <v>30</v>
      </c>
    </row>
    <row r="4" spans="1:21" ht="16.149999999999999" thickBot="1" x14ac:dyDescent="0.55000000000000004">
      <c r="A4" s="11" t="s">
        <v>19</v>
      </c>
      <c r="B4" s="18">
        <v>1</v>
      </c>
      <c r="C4" s="23">
        <f>D4+E4</f>
        <v>48.94</v>
      </c>
      <c r="D4" s="12">
        <f>T4/U4</f>
        <v>24.2</v>
      </c>
      <c r="E4" s="22">
        <v>24.74</v>
      </c>
      <c r="F4" s="13">
        <v>24.8</v>
      </c>
      <c r="G4" s="13">
        <v>24</v>
      </c>
      <c r="H4" s="13">
        <v>24</v>
      </c>
      <c r="I4" s="13">
        <v>24.7</v>
      </c>
      <c r="J4" s="13">
        <v>23</v>
      </c>
      <c r="K4" s="13">
        <v>24</v>
      </c>
      <c r="L4" s="13"/>
      <c r="M4" s="13">
        <v>24</v>
      </c>
      <c r="N4" s="13">
        <v>25</v>
      </c>
      <c r="O4" s="13">
        <v>24.1</v>
      </c>
      <c r="P4" s="13">
        <v>24</v>
      </c>
      <c r="Q4" s="14">
        <f>O4+N4+M4+L4+K4+J4+I4+H4+G4+F4+P4</f>
        <v>241.6</v>
      </c>
      <c r="R4" s="13">
        <f>N4</f>
        <v>25</v>
      </c>
      <c r="S4" s="13">
        <f>J4</f>
        <v>23</v>
      </c>
      <c r="T4" s="14">
        <f t="shared" ref="T4:T12" si="0">Q4-R4-S4</f>
        <v>193.6</v>
      </c>
      <c r="U4" s="13">
        <v>8</v>
      </c>
    </row>
    <row r="5" spans="1:21" ht="14.65" thickBot="1" x14ac:dyDescent="0.5">
      <c r="A5" s="4" t="s">
        <v>21</v>
      </c>
      <c r="B5" s="17"/>
      <c r="C5" s="23"/>
      <c r="D5" s="9"/>
      <c r="E5" s="1"/>
      <c r="Q5" s="10"/>
      <c r="T5" s="10"/>
    </row>
    <row r="6" spans="1:21" ht="16.149999999999999" thickBot="1" x14ac:dyDescent="0.55000000000000004">
      <c r="A6" s="7" t="s">
        <v>26</v>
      </c>
      <c r="B6" s="19">
        <v>2</v>
      </c>
      <c r="C6" s="23">
        <f t="shared" ref="C6:C12" si="1">D6+E6</f>
        <v>48.18333333333333</v>
      </c>
      <c r="D6" s="3">
        <f>T6/U6</f>
        <v>24.18333333333333</v>
      </c>
      <c r="E6" s="24">
        <v>24</v>
      </c>
      <c r="F6">
        <v>22.5</v>
      </c>
      <c r="G6">
        <v>24</v>
      </c>
      <c r="H6">
        <v>24</v>
      </c>
      <c r="I6">
        <v>24.5</v>
      </c>
      <c r="J6">
        <v>24</v>
      </c>
      <c r="K6">
        <v>24.5</v>
      </c>
      <c r="L6">
        <v>24</v>
      </c>
      <c r="M6">
        <v>24.4</v>
      </c>
      <c r="N6">
        <v>24.5</v>
      </c>
      <c r="O6">
        <v>24.75</v>
      </c>
      <c r="P6">
        <v>23.75</v>
      </c>
      <c r="Q6" s="2">
        <f t="shared" ref="Q6:Q12" si="2">O6+N6+M6+L6+K6+J6+I6+H6+G6+F6+P6</f>
        <v>264.89999999999998</v>
      </c>
      <c r="R6">
        <f>O6</f>
        <v>24.75</v>
      </c>
      <c r="S6">
        <f>F6</f>
        <v>22.5</v>
      </c>
      <c r="T6" s="2">
        <f t="shared" si="0"/>
        <v>217.64999999999998</v>
      </c>
      <c r="U6">
        <v>9</v>
      </c>
    </row>
    <row r="7" spans="1:21" ht="16.149999999999999" thickBot="1" x14ac:dyDescent="0.55000000000000004">
      <c r="A7" s="15" t="s">
        <v>27</v>
      </c>
      <c r="B7" s="21">
        <v>1</v>
      </c>
      <c r="C7" s="23">
        <f t="shared" si="1"/>
        <v>48.614285714285714</v>
      </c>
      <c r="D7" s="12">
        <f>T7/U7</f>
        <v>24.514285714285716</v>
      </c>
      <c r="E7" s="25">
        <v>24.1</v>
      </c>
      <c r="F7" s="13">
        <v>24</v>
      </c>
      <c r="G7" s="13">
        <v>25</v>
      </c>
      <c r="H7" s="13"/>
      <c r="I7" s="13">
        <v>25</v>
      </c>
      <c r="J7" s="13">
        <v>23</v>
      </c>
      <c r="K7" s="13">
        <v>24</v>
      </c>
      <c r="L7" s="13">
        <v>25</v>
      </c>
      <c r="M7" s="13">
        <v>24.8</v>
      </c>
      <c r="N7" s="13">
        <v>25</v>
      </c>
      <c r="O7" s="13"/>
      <c r="P7" s="13">
        <v>23.8</v>
      </c>
      <c r="Q7" s="14">
        <f t="shared" si="2"/>
        <v>219.60000000000002</v>
      </c>
      <c r="R7" s="13">
        <f>L7</f>
        <v>25</v>
      </c>
      <c r="S7" s="13">
        <f>J7</f>
        <v>23</v>
      </c>
      <c r="T7" s="14">
        <f t="shared" si="0"/>
        <v>171.60000000000002</v>
      </c>
      <c r="U7" s="13">
        <v>7</v>
      </c>
    </row>
    <row r="8" spans="1:21" ht="14.65" thickBot="1" x14ac:dyDescent="0.5">
      <c r="A8" s="4" t="s">
        <v>20</v>
      </c>
      <c r="B8" s="17"/>
      <c r="C8" s="23"/>
      <c r="D8" s="9"/>
      <c r="E8" s="1"/>
      <c r="Q8" s="10"/>
      <c r="T8" s="10"/>
    </row>
    <row r="9" spans="1:21" ht="16.149999999999999" thickBot="1" x14ac:dyDescent="0.55000000000000004">
      <c r="A9" s="8" t="s">
        <v>22</v>
      </c>
      <c r="B9" s="20">
        <v>1</v>
      </c>
      <c r="C9" s="23">
        <f t="shared" si="1"/>
        <v>49</v>
      </c>
      <c r="D9" s="3">
        <f>T9/U9</f>
        <v>24.5</v>
      </c>
      <c r="E9" s="7">
        <v>24.5</v>
      </c>
      <c r="F9">
        <v>24.5</v>
      </c>
      <c r="G9">
        <v>24.2</v>
      </c>
      <c r="H9">
        <v>25</v>
      </c>
      <c r="I9">
        <v>24.3</v>
      </c>
      <c r="K9">
        <v>24</v>
      </c>
      <c r="L9">
        <v>24.5</v>
      </c>
      <c r="M9">
        <v>25</v>
      </c>
      <c r="O9">
        <v>25</v>
      </c>
      <c r="P9">
        <v>23.5</v>
      </c>
      <c r="Q9" s="2">
        <f t="shared" si="2"/>
        <v>220</v>
      </c>
      <c r="R9">
        <f>O9</f>
        <v>25</v>
      </c>
      <c r="S9">
        <f>P9</f>
        <v>23.5</v>
      </c>
      <c r="T9" s="2">
        <f t="shared" si="0"/>
        <v>171.5</v>
      </c>
      <c r="U9">
        <v>7</v>
      </c>
    </row>
    <row r="10" spans="1:21" ht="16.149999999999999" thickBot="1" x14ac:dyDescent="0.55000000000000004">
      <c r="A10" s="8" t="s">
        <v>23</v>
      </c>
      <c r="B10" s="20">
        <v>3</v>
      </c>
      <c r="C10" s="23">
        <f t="shared" si="1"/>
        <v>46.921428571428578</v>
      </c>
      <c r="D10" s="3">
        <f>T10/U10</f>
        <v>23.571428571428573</v>
      </c>
      <c r="E10" s="7">
        <v>23.35</v>
      </c>
      <c r="F10">
        <v>23</v>
      </c>
      <c r="G10">
        <v>23.95</v>
      </c>
      <c r="H10">
        <v>23.5</v>
      </c>
      <c r="I10">
        <v>23.8</v>
      </c>
      <c r="K10">
        <v>23.5</v>
      </c>
      <c r="L10">
        <v>23.5</v>
      </c>
      <c r="M10">
        <v>24</v>
      </c>
      <c r="O10">
        <v>22.95</v>
      </c>
      <c r="P10">
        <v>23.75</v>
      </c>
      <c r="Q10" s="2">
        <f t="shared" si="2"/>
        <v>211.95</v>
      </c>
      <c r="R10">
        <f>M10</f>
        <v>24</v>
      </c>
      <c r="S10">
        <f>O10</f>
        <v>22.95</v>
      </c>
      <c r="T10" s="2">
        <f t="shared" si="0"/>
        <v>165</v>
      </c>
      <c r="U10">
        <v>7</v>
      </c>
    </row>
    <row r="11" spans="1:21" ht="16.149999999999999" thickBot="1" x14ac:dyDescent="0.55000000000000004">
      <c r="A11" s="8" t="s">
        <v>24</v>
      </c>
      <c r="B11" s="20">
        <v>2</v>
      </c>
      <c r="C11" s="23">
        <f t="shared" si="1"/>
        <v>48.22571428571429</v>
      </c>
      <c r="D11" s="3">
        <f>T11/U11</f>
        <v>24.235714285714288</v>
      </c>
      <c r="E11" s="7">
        <v>23.99</v>
      </c>
      <c r="F11">
        <v>23.5</v>
      </c>
      <c r="G11">
        <v>24.25</v>
      </c>
      <c r="H11">
        <v>24</v>
      </c>
      <c r="I11">
        <v>24.8</v>
      </c>
      <c r="K11">
        <v>24.2</v>
      </c>
      <c r="L11">
        <v>24</v>
      </c>
      <c r="M11">
        <v>24.9</v>
      </c>
      <c r="O11">
        <v>24.95</v>
      </c>
      <c r="P11">
        <v>23.4</v>
      </c>
      <c r="Q11" s="2">
        <f t="shared" si="2"/>
        <v>218</v>
      </c>
      <c r="R11">
        <f>O11</f>
        <v>24.95</v>
      </c>
      <c r="S11">
        <f>P11</f>
        <v>23.4</v>
      </c>
      <c r="T11" s="2">
        <f t="shared" si="0"/>
        <v>169.65</v>
      </c>
      <c r="U11">
        <v>7</v>
      </c>
    </row>
    <row r="12" spans="1:21" ht="16.149999999999999" thickBot="1" x14ac:dyDescent="0.55000000000000004">
      <c r="A12" s="8" t="s">
        <v>25</v>
      </c>
      <c r="B12" s="20">
        <v>4</v>
      </c>
      <c r="C12" s="23">
        <f t="shared" si="1"/>
        <v>46.55</v>
      </c>
      <c r="D12" s="3">
        <f>T12/U12</f>
        <v>23.25</v>
      </c>
      <c r="E12" s="7">
        <v>23.3</v>
      </c>
      <c r="F12">
        <v>22.5</v>
      </c>
      <c r="G12">
        <v>23.7</v>
      </c>
      <c r="H12">
        <v>22.5</v>
      </c>
      <c r="I12">
        <v>24</v>
      </c>
      <c r="K12">
        <v>23.8</v>
      </c>
      <c r="L12">
        <v>23</v>
      </c>
      <c r="M12">
        <v>24.5</v>
      </c>
      <c r="O12">
        <v>22.75</v>
      </c>
      <c r="P12">
        <v>23</v>
      </c>
      <c r="Q12" s="2">
        <f t="shared" si="2"/>
        <v>209.75</v>
      </c>
      <c r="R12">
        <f>M12</f>
        <v>24.5</v>
      </c>
      <c r="S12">
        <f>H12</f>
        <v>22.5</v>
      </c>
      <c r="T12" s="2">
        <f t="shared" si="0"/>
        <v>162.75</v>
      </c>
      <c r="U12">
        <v>7</v>
      </c>
    </row>
    <row r="16" spans="1:21" ht="15.75" x14ac:dyDescent="0.5">
      <c r="E16" s="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Full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Dann</dc:creator>
  <cp:lastModifiedBy>Eric Dann</cp:lastModifiedBy>
  <dcterms:created xsi:type="dcterms:W3CDTF">2025-04-23T16:10:37Z</dcterms:created>
  <dcterms:modified xsi:type="dcterms:W3CDTF">2025-04-26T08:39:02Z</dcterms:modified>
</cp:coreProperties>
</file>